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9C474AD0-1309-4547-8F73-93095D1CE383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E30" i="1"/>
  <c r="E54" i="1"/>
  <c r="H5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5" i="1"/>
  <c r="H55" i="1" s="1"/>
  <c r="E34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4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1" i="1"/>
  <c r="H31" i="1" s="1"/>
  <c r="E10" i="1"/>
  <c r="H10" i="1" s="1"/>
  <c r="G33" i="1" l="1"/>
  <c r="G57" i="1" s="1"/>
  <c r="F33" i="1"/>
  <c r="D33" i="1"/>
  <c r="C33" i="1"/>
  <c r="F9" i="1"/>
  <c r="D9" i="1"/>
  <c r="C9" i="1"/>
  <c r="E9" i="1" l="1"/>
  <c r="C57" i="1"/>
  <c r="D57" i="1"/>
  <c r="F57" i="1"/>
  <c r="E33" i="1"/>
  <c r="H33" i="1" s="1"/>
  <c r="E57" i="1" l="1"/>
  <c r="H9" i="1"/>
  <c r="H57" i="1" s="1"/>
</calcChain>
</file>

<file path=xl/sharedStrings.xml><?xml version="1.0" encoding="utf-8"?>
<sst xmlns="http://schemas.openxmlformats.org/spreadsheetml/2006/main" count="62" uniqueCount="40">
  <si>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</si>
  <si>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</si>
  <si>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</si>
  <si>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</si>
  <si>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</si>
  <si>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</si>
  <si>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</si>
  <si>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</si>
  <si>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</si>
  <si>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</si>
  <si>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</si>
  <si>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</si>
  <si>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</si>
  <si>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</si>
  <si>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</si>
  <si>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</si>
  <si>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</si>
  <si>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</si>
  <si>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</si>
  <si>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</si>
  <si>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</si>
  <si>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</si>
  <si>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</si>
  <si>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</si>
  <si>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</si>
  <si>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</si>
  <si>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</si>
  <si>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</si>
  <si>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</si>
  <si>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</si>
  <si>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</si>
  <si>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</si>
  <si>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</si>
  <si>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</si>
  <si>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</si>
  <si>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</si>
  <si>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</si>
  <si>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Del 1° de enero al 31 de diciembre de 2024</t>
  </si>
  <si>
    <t>Coordinación de Transparencia</t>
  </si>
  <si>
    <t>Coordinación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</si>
</sst>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5"/>
  <sheetViews>
    <sheetView tabSelected="1" topLeftCell="A13" zoomScale="90" zoomScaleNormal="90" workbookViewId="0">
      <selection activeCell="M41" sqref="M41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37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SUM(C10:C31)</f>
        <v>4402655638.749999</v>
      </c>
      <c r="D9" s="12">
        <f>SUM(D10:D31)</f>
        <v>503880461.94</v>
      </c>
      <c r="E9" s="16">
        <f>SUM(C9:D9)</f>
        <v>4906536100.6899986</v>
      </c>
      <c r="F9" s="12">
        <f>SUM(F10:F31)</f>
        <v>4829135102.960001</v>
      </c>
      <c r="G9" s="12">
        <f>SUM(G10:G31)</f>
        <v>4645598312.0100002</v>
      </c>
      <c r="H9" s="16">
        <f>SUM(E9-F9)</f>
        <v>77400997.729997635</v>
      </c>
    </row>
    <row r="10" spans="2:9" x14ac:dyDescent="0.2">
      <c r="B10" s="7" t="s">
        <v>16</v>
      </c>
      <c r="C10" s="8">
        <v>58741412.259999998</v>
      </c>
      <c r="D10" s="8">
        <v>5084813.75</v>
      </c>
      <c r="E10" s="8">
        <f>SUM(C10:D10)</f>
        <v>63826226.009999998</v>
      </c>
      <c r="F10" s="8">
        <v>63826226.010000005</v>
      </c>
      <c r="G10" s="8">
        <v>63439006.590000004</v>
      </c>
      <c r="H10" s="8">
        <f>SUM(E10-F10)</f>
        <v>-7.4505805969238281E-9</v>
      </c>
    </row>
    <row r="11" spans="2:9" x14ac:dyDescent="0.2">
      <c r="B11" s="7" t="s">
        <v>17</v>
      </c>
      <c r="C11" s="8">
        <v>17242404.02</v>
      </c>
      <c r="D11" s="8">
        <v>345873.16999999993</v>
      </c>
      <c r="E11" s="8">
        <f t="shared" ref="E11:E23" si="0">SUM(C11:D11)</f>
        <v>17588277.189999998</v>
      </c>
      <c r="F11" s="8">
        <v>17588277.190000001</v>
      </c>
      <c r="G11" s="8">
        <v>17072547.120000001</v>
      </c>
      <c r="H11" s="8">
        <f t="shared" ref="H11:H23" si="1">SUM(E11-F11)</f>
        <v>-3.7252902984619141E-9</v>
      </c>
    </row>
    <row r="12" spans="2:9" x14ac:dyDescent="0.2">
      <c r="B12" s="7" t="s">
        <v>18</v>
      </c>
      <c r="C12" s="8">
        <v>23381928.039999999</v>
      </c>
      <c r="D12" s="8">
        <v>2441540.7800000012</v>
      </c>
      <c r="E12" s="8">
        <f t="shared" si="0"/>
        <v>25823468.82</v>
      </c>
      <c r="F12" s="8">
        <v>25823468.819999997</v>
      </c>
      <c r="G12" s="8">
        <v>25006514.329999998</v>
      </c>
      <c r="H12" s="8">
        <f t="shared" si="1"/>
        <v>3.7252902984619141E-9</v>
      </c>
    </row>
    <row r="13" spans="2:9" x14ac:dyDescent="0.2">
      <c r="B13" s="7" t="s">
        <v>19</v>
      </c>
      <c r="C13" s="8">
        <v>63678653.030000001</v>
      </c>
      <c r="D13" s="8">
        <v>9183538.0099999905</v>
      </c>
      <c r="E13" s="8">
        <f t="shared" si="0"/>
        <v>72862191.039999992</v>
      </c>
      <c r="F13" s="8">
        <v>72862191.039999992</v>
      </c>
      <c r="G13" s="8">
        <v>72377059.099999994</v>
      </c>
      <c r="H13" s="8">
        <f t="shared" si="1"/>
        <v>0</v>
      </c>
    </row>
    <row r="14" spans="2:9" x14ac:dyDescent="0.2">
      <c r="B14" s="7" t="s">
        <v>20</v>
      </c>
      <c r="C14" s="8">
        <v>100100521.45</v>
      </c>
      <c r="D14" s="8">
        <v>16870517.149999999</v>
      </c>
      <c r="E14" s="8">
        <f t="shared" si="0"/>
        <v>116971038.59999999</v>
      </c>
      <c r="F14" s="8">
        <v>116971038.60000001</v>
      </c>
      <c r="G14" s="8">
        <v>114268112.40000001</v>
      </c>
      <c r="H14" s="8">
        <f t="shared" si="1"/>
        <v>-1.4901161193847656E-8</v>
      </c>
    </row>
    <row r="15" spans="2:9" x14ac:dyDescent="0.2">
      <c r="B15" s="7" t="s">
        <v>21</v>
      </c>
      <c r="C15" s="8">
        <v>100997875.67</v>
      </c>
      <c r="D15" s="8">
        <v>8370717.1200000048</v>
      </c>
      <c r="E15" s="8">
        <f t="shared" si="0"/>
        <v>109368592.79000001</v>
      </c>
      <c r="F15" s="8">
        <v>109368592.79000001</v>
      </c>
      <c r="G15" s="8">
        <v>106592291.11</v>
      </c>
      <c r="H15" s="8">
        <f t="shared" si="1"/>
        <v>0</v>
      </c>
    </row>
    <row r="16" spans="2:9" x14ac:dyDescent="0.2">
      <c r="B16" s="7" t="s">
        <v>22</v>
      </c>
      <c r="C16" s="8">
        <v>158356707.13</v>
      </c>
      <c r="D16" s="8">
        <v>300945815.08000004</v>
      </c>
      <c r="E16" s="8">
        <f t="shared" si="0"/>
        <v>459302522.21000004</v>
      </c>
      <c r="F16" s="8">
        <v>383569703.95999998</v>
      </c>
      <c r="G16" s="8">
        <v>376493121.88</v>
      </c>
      <c r="H16" s="8">
        <f t="shared" si="1"/>
        <v>75732818.25000006</v>
      </c>
    </row>
    <row r="17" spans="2:8" x14ac:dyDescent="0.2">
      <c r="B17" s="7" t="s">
        <v>23</v>
      </c>
      <c r="C17" s="8">
        <v>79773880.650000006</v>
      </c>
      <c r="D17" s="8">
        <v>-16154465.00999999</v>
      </c>
      <c r="E17" s="8">
        <f t="shared" si="0"/>
        <v>63619415.640000015</v>
      </c>
      <c r="F17" s="8">
        <v>63619415.640000001</v>
      </c>
      <c r="G17" s="8">
        <v>62970366.369999997</v>
      </c>
      <c r="H17" s="8">
        <f t="shared" si="1"/>
        <v>1.4901161193847656E-8</v>
      </c>
    </row>
    <row r="18" spans="2:8" x14ac:dyDescent="0.2">
      <c r="B18" s="7" t="s">
        <v>24</v>
      </c>
      <c r="C18" s="8">
        <v>287677603.75</v>
      </c>
      <c r="D18" s="8">
        <v>86496472.300000012</v>
      </c>
      <c r="E18" s="8">
        <f t="shared" si="0"/>
        <v>374174076.05000001</v>
      </c>
      <c r="F18" s="8">
        <v>374174076.04999995</v>
      </c>
      <c r="G18" s="8">
        <v>357506163.51999998</v>
      </c>
      <c r="H18" s="8">
        <f t="shared" si="1"/>
        <v>5.9604644775390625E-8</v>
      </c>
    </row>
    <row r="19" spans="2:8" x14ac:dyDescent="0.2">
      <c r="B19" s="7" t="s">
        <v>25</v>
      </c>
      <c r="C19" s="8">
        <v>997358418.17999995</v>
      </c>
      <c r="D19" s="8">
        <v>-43871669.470000029</v>
      </c>
      <c r="E19" s="8">
        <f t="shared" si="0"/>
        <v>953486748.70999992</v>
      </c>
      <c r="F19" s="8">
        <v>953463091.88</v>
      </c>
      <c r="G19" s="8">
        <v>929714577.45000005</v>
      </c>
      <c r="H19" s="8">
        <f t="shared" si="1"/>
        <v>23656.829999923706</v>
      </c>
    </row>
    <row r="20" spans="2:8" ht="15" customHeight="1" x14ac:dyDescent="0.2">
      <c r="B20" s="7" t="s">
        <v>26</v>
      </c>
      <c r="C20" s="8">
        <v>365887493.26999998</v>
      </c>
      <c r="D20" s="8">
        <v>-228173887.46000001</v>
      </c>
      <c r="E20" s="8">
        <f t="shared" si="0"/>
        <v>137713605.80999997</v>
      </c>
      <c r="F20" s="8">
        <v>136268327.43000001</v>
      </c>
      <c r="G20" s="8">
        <v>113685157.67</v>
      </c>
      <c r="H20" s="8">
        <f t="shared" si="1"/>
        <v>1445278.3799999654</v>
      </c>
    </row>
    <row r="21" spans="2:8" x14ac:dyDescent="0.2">
      <c r="B21" s="7" t="s">
        <v>27</v>
      </c>
      <c r="C21" s="8">
        <v>254744984.37</v>
      </c>
      <c r="D21" s="8">
        <v>41987576.400000036</v>
      </c>
      <c r="E21" s="8">
        <f t="shared" si="0"/>
        <v>296732560.77000004</v>
      </c>
      <c r="F21" s="8">
        <v>296634472.65000004</v>
      </c>
      <c r="G21" s="8">
        <v>291088231.24000001</v>
      </c>
      <c r="H21" s="8">
        <f t="shared" si="1"/>
        <v>98088.120000004768</v>
      </c>
    </row>
    <row r="22" spans="2:8" x14ac:dyDescent="0.2">
      <c r="B22" s="7" t="s">
        <v>28</v>
      </c>
      <c r="C22" s="8">
        <v>309148844.47000003</v>
      </c>
      <c r="D22" s="8">
        <v>45076855.98999995</v>
      </c>
      <c r="E22" s="8">
        <f t="shared" si="0"/>
        <v>354225700.45999998</v>
      </c>
      <c r="F22" s="8">
        <v>354225700.45999998</v>
      </c>
      <c r="G22" s="8">
        <v>331025039.38999999</v>
      </c>
      <c r="H22" s="8">
        <f t="shared" si="1"/>
        <v>0</v>
      </c>
    </row>
    <row r="23" spans="2:8" x14ac:dyDescent="0.2">
      <c r="B23" s="7" t="s">
        <v>29</v>
      </c>
      <c r="C23" s="8">
        <v>84907518.349999994</v>
      </c>
      <c r="D23" s="8">
        <v>-7144501.3700000048</v>
      </c>
      <c r="E23" s="8">
        <f t="shared" si="0"/>
        <v>77763016.979999989</v>
      </c>
      <c r="F23" s="8">
        <v>77763016.979999989</v>
      </c>
      <c r="G23" s="8">
        <v>74871264.379999995</v>
      </c>
      <c r="H23" s="8">
        <f t="shared" si="1"/>
        <v>0</v>
      </c>
    </row>
    <row r="24" spans="2:8" x14ac:dyDescent="0.2">
      <c r="B24" s="7" t="s">
        <v>30</v>
      </c>
      <c r="C24" s="8">
        <v>80248779.480000004</v>
      </c>
      <c r="D24" s="8">
        <v>12190878.289999992</v>
      </c>
      <c r="E24" s="8">
        <f t="shared" ref="E24:E31" si="2">SUM(C24:D24)</f>
        <v>92439657.769999996</v>
      </c>
      <c r="F24" s="8">
        <v>92439657.770000011</v>
      </c>
      <c r="G24" s="8">
        <v>84382171.040000007</v>
      </c>
      <c r="H24" s="8">
        <f t="shared" ref="H24:H31" si="3">SUM(E24-F24)</f>
        <v>-1.4901161193847656E-8</v>
      </c>
    </row>
    <row r="25" spans="2:8" x14ac:dyDescent="0.2">
      <c r="B25" s="7" t="s">
        <v>31</v>
      </c>
      <c r="C25" s="8">
        <v>570727055.24000001</v>
      </c>
      <c r="D25" s="8">
        <v>110985625.94000006</v>
      </c>
      <c r="E25" s="8">
        <f t="shared" si="2"/>
        <v>681712681.18000007</v>
      </c>
      <c r="F25" s="8">
        <v>681611525.03000009</v>
      </c>
      <c r="G25" s="8">
        <v>621719798.94000006</v>
      </c>
      <c r="H25" s="8">
        <f t="shared" si="3"/>
        <v>101156.14999997616</v>
      </c>
    </row>
    <row r="26" spans="2:8" x14ac:dyDescent="0.2">
      <c r="B26" s="7" t="s">
        <v>32</v>
      </c>
      <c r="C26" s="8">
        <v>6524625.75</v>
      </c>
      <c r="D26" s="8">
        <v>-1586364</v>
      </c>
      <c r="E26" s="8">
        <f t="shared" si="2"/>
        <v>4938261.75</v>
      </c>
      <c r="F26" s="8">
        <v>4938261.75</v>
      </c>
      <c r="G26" s="8">
        <v>4893312.16</v>
      </c>
      <c r="H26" s="8">
        <f t="shared" si="3"/>
        <v>0</v>
      </c>
    </row>
    <row r="27" spans="2:8" x14ac:dyDescent="0.2">
      <c r="B27" s="7" t="s">
        <v>33</v>
      </c>
      <c r="C27" s="8">
        <v>24394657.989999998</v>
      </c>
      <c r="D27" s="8">
        <v>4508960.0199999958</v>
      </c>
      <c r="E27" s="8">
        <f t="shared" si="2"/>
        <v>28903618.009999994</v>
      </c>
      <c r="F27" s="8">
        <v>28903618.009999998</v>
      </c>
      <c r="G27" s="8">
        <v>26839096.559999999</v>
      </c>
      <c r="H27" s="8">
        <f t="shared" si="3"/>
        <v>-3.7252902984619141E-9</v>
      </c>
    </row>
    <row r="28" spans="2:8" x14ac:dyDescent="0.2">
      <c r="B28" s="7" t="s">
        <v>34</v>
      </c>
      <c r="C28" s="8">
        <v>19202120.98</v>
      </c>
      <c r="D28" s="8">
        <v>1669210.3999999985</v>
      </c>
      <c r="E28" s="8">
        <f t="shared" si="2"/>
        <v>20871331.379999999</v>
      </c>
      <c r="F28" s="8">
        <v>20871331.380000003</v>
      </c>
      <c r="G28" s="8">
        <v>19056929.050000001</v>
      </c>
      <c r="H28" s="8">
        <f t="shared" si="3"/>
        <v>-3.7252902984619141E-9</v>
      </c>
    </row>
    <row r="29" spans="2:8" x14ac:dyDescent="0.2">
      <c r="B29" s="7" t="s">
        <v>35</v>
      </c>
      <c r="C29" s="8">
        <v>784935188.92999995</v>
      </c>
      <c r="D29" s="8">
        <v>152468699.75</v>
      </c>
      <c r="E29" s="8">
        <f t="shared" si="2"/>
        <v>937403888.67999995</v>
      </c>
      <c r="F29" s="8">
        <v>937403888.67999995</v>
      </c>
      <c r="G29" s="8">
        <v>936417815.77999997</v>
      </c>
      <c r="H29" s="8">
        <f t="shared" si="3"/>
        <v>0</v>
      </c>
    </row>
    <row r="30" spans="2:8" x14ac:dyDescent="0.2">
      <c r="B30" s="7" t="s">
        <v>38</v>
      </c>
      <c r="C30" s="8">
        <v>14624965.74</v>
      </c>
      <c r="D30" s="8">
        <v>785715.75999999978</v>
      </c>
      <c r="E30" s="8">
        <f t="shared" si="2"/>
        <v>15410681.5</v>
      </c>
      <c r="F30" s="8">
        <v>15410681.5</v>
      </c>
      <c r="G30" s="8">
        <v>14781196.59</v>
      </c>
      <c r="H30" s="8">
        <f t="shared" si="3"/>
        <v>0</v>
      </c>
    </row>
    <row r="31" spans="2:8" x14ac:dyDescent="0.2">
      <c r="B31" s="7" t="s">
        <v>39</v>
      </c>
      <c r="C31" s="8">
        <v>0</v>
      </c>
      <c r="D31" s="8">
        <v>1398539.34</v>
      </c>
      <c r="E31" s="8">
        <f t="shared" si="2"/>
        <v>1398539.34</v>
      </c>
      <c r="F31" s="8">
        <v>1398539.34</v>
      </c>
      <c r="G31" s="8">
        <v>1398539.34</v>
      </c>
      <c r="H31" s="8">
        <f t="shared" si="3"/>
        <v>0</v>
      </c>
    </row>
    <row r="32" spans="2:8" ht="12" customHeight="1" x14ac:dyDescent="0.2">
      <c r="B32" s="9"/>
      <c r="C32" s="10"/>
      <c r="D32" s="10"/>
      <c r="E32" s="10"/>
      <c r="F32" s="10"/>
      <c r="G32" s="10"/>
      <c r="H32" s="10"/>
    </row>
    <row r="33" spans="2:8" ht="25.5" customHeight="1" x14ac:dyDescent="0.2">
      <c r="B33" s="2" t="s">
        <v>13</v>
      </c>
      <c r="C33" s="13">
        <f>SUM(C34:C55)</f>
        <v>1273920844.0899999</v>
      </c>
      <c r="D33" s="13">
        <f t="shared" ref="D33:G33" si="4">SUM(D34:D55)</f>
        <v>106473860.66</v>
      </c>
      <c r="E33" s="17">
        <f t="shared" ref="E33" si="5">SUM(C33:D33)</f>
        <v>1380394704.75</v>
      </c>
      <c r="F33" s="13">
        <f t="shared" si="4"/>
        <v>1348356136.0800002</v>
      </c>
      <c r="G33" s="13">
        <f t="shared" si="4"/>
        <v>1266910541.53</v>
      </c>
      <c r="H33" s="17">
        <f t="shared" ref="H33:H55" si="6">SUM(E33-F33)</f>
        <v>32038568.669999838</v>
      </c>
    </row>
    <row r="34" spans="2:8" x14ac:dyDescent="0.2">
      <c r="B34" s="7" t="s">
        <v>16</v>
      </c>
      <c r="C34" s="8">
        <v>0</v>
      </c>
      <c r="D34" s="8">
        <v>0</v>
      </c>
      <c r="E34" s="8">
        <f t="shared" ref="E34:E55" si="7">SUM(C34:D34)</f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17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18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19</v>
      </c>
      <c r="C37" s="8">
        <v>0</v>
      </c>
      <c r="D37" s="8">
        <v>4000000</v>
      </c>
      <c r="E37" s="8">
        <f t="shared" si="7"/>
        <v>4000000</v>
      </c>
      <c r="F37" s="8">
        <v>3993278.4000000004</v>
      </c>
      <c r="G37" s="8">
        <v>1202976.0900000001</v>
      </c>
      <c r="H37" s="8">
        <f t="shared" si="6"/>
        <v>6721.5999999996275</v>
      </c>
    </row>
    <row r="38" spans="2:8" x14ac:dyDescent="0.2">
      <c r="B38" s="7" t="s">
        <v>20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21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22</v>
      </c>
      <c r="C40" s="8">
        <v>298097314.63</v>
      </c>
      <c r="D40" s="8">
        <v>34382043.99000001</v>
      </c>
      <c r="E40" s="8">
        <f t="shared" si="7"/>
        <v>332479358.62</v>
      </c>
      <c r="F40" s="8">
        <v>307069993.53000003</v>
      </c>
      <c r="G40" s="8">
        <v>286411007.30000001</v>
      </c>
      <c r="H40" s="8">
        <f t="shared" si="6"/>
        <v>25409365.089999974</v>
      </c>
    </row>
    <row r="41" spans="2:8" x14ac:dyDescent="0.2">
      <c r="B41" s="7" t="s">
        <v>23</v>
      </c>
      <c r="C41" s="8">
        <v>1200000</v>
      </c>
      <c r="D41" s="8">
        <v>-10450.439999999944</v>
      </c>
      <c r="E41" s="8">
        <f t="shared" si="7"/>
        <v>1189549.56</v>
      </c>
      <c r="F41" s="8">
        <v>1189549.56</v>
      </c>
      <c r="G41" s="8">
        <v>1189549.56</v>
      </c>
      <c r="H41" s="8">
        <f t="shared" si="6"/>
        <v>0</v>
      </c>
    </row>
    <row r="42" spans="2:8" x14ac:dyDescent="0.2">
      <c r="B42" s="7" t="s">
        <v>24</v>
      </c>
      <c r="C42" s="8">
        <v>207010041.31999999</v>
      </c>
      <c r="D42" s="8">
        <v>21778750.840000004</v>
      </c>
      <c r="E42" s="8">
        <f t="shared" si="7"/>
        <v>228788792.16</v>
      </c>
      <c r="F42" s="8">
        <v>224148010.18000001</v>
      </c>
      <c r="G42" s="8">
        <v>207783322.28999999</v>
      </c>
      <c r="H42" s="8">
        <f t="shared" si="6"/>
        <v>4640781.9799999893</v>
      </c>
    </row>
    <row r="43" spans="2:8" x14ac:dyDescent="0.2">
      <c r="B43" s="7" t="s">
        <v>25</v>
      </c>
      <c r="C43" s="8">
        <v>408770580.38</v>
      </c>
      <c r="D43" s="8">
        <v>-15971462.610000014</v>
      </c>
      <c r="E43" s="8">
        <f t="shared" si="7"/>
        <v>392799117.76999998</v>
      </c>
      <c r="F43" s="8">
        <v>392799117.76999998</v>
      </c>
      <c r="G43" s="8">
        <v>377884455.33999997</v>
      </c>
      <c r="H43" s="8">
        <f t="shared" si="6"/>
        <v>0</v>
      </c>
    </row>
    <row r="44" spans="2:8" ht="15.75" customHeight="1" x14ac:dyDescent="0.2">
      <c r="B44" s="7" t="s">
        <v>26</v>
      </c>
      <c r="C44" s="8">
        <v>121722721.90000001</v>
      </c>
      <c r="D44" s="8">
        <v>34428191.810000002</v>
      </c>
      <c r="E44" s="8">
        <f t="shared" si="7"/>
        <v>156150913.71000001</v>
      </c>
      <c r="F44" s="8">
        <v>154169213.71000001</v>
      </c>
      <c r="G44" s="8">
        <v>135488563.77000001</v>
      </c>
      <c r="H44" s="8">
        <f t="shared" si="6"/>
        <v>1981700</v>
      </c>
    </row>
    <row r="45" spans="2:8" x14ac:dyDescent="0.2">
      <c r="B45" s="7" t="s">
        <v>27</v>
      </c>
      <c r="C45" s="8">
        <v>149210406.86000001</v>
      </c>
      <c r="D45" s="8">
        <v>1914742.3999999911</v>
      </c>
      <c r="E45" s="8">
        <f t="shared" si="7"/>
        <v>151125149.25999999</v>
      </c>
      <c r="F45" s="8">
        <v>151125149.25999999</v>
      </c>
      <c r="G45" s="8">
        <v>151125149.25999999</v>
      </c>
      <c r="H45" s="8">
        <f t="shared" si="6"/>
        <v>0</v>
      </c>
    </row>
    <row r="46" spans="2:8" x14ac:dyDescent="0.2">
      <c r="B46" s="7" t="s">
        <v>28</v>
      </c>
      <c r="C46" s="8">
        <v>0</v>
      </c>
      <c r="D46" s="8">
        <v>0</v>
      </c>
      <c r="E46" s="8">
        <f t="shared" si="7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29</v>
      </c>
      <c r="C47" s="8">
        <v>700000</v>
      </c>
      <c r="D47" s="8">
        <v>-700000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30</v>
      </c>
      <c r="C48" s="8">
        <v>20209779</v>
      </c>
      <c r="D48" s="8">
        <v>13889752.16</v>
      </c>
      <c r="E48" s="8">
        <f t="shared" si="7"/>
        <v>34099531.159999996</v>
      </c>
      <c r="F48" s="8">
        <v>34099531.159999996</v>
      </c>
      <c r="G48" s="8">
        <v>33494645.25</v>
      </c>
      <c r="H48" s="8">
        <f t="shared" si="6"/>
        <v>0</v>
      </c>
    </row>
    <row r="49" spans="2:8" x14ac:dyDescent="0.2">
      <c r="B49" s="7" t="s">
        <v>31</v>
      </c>
      <c r="C49" s="8">
        <v>67000000</v>
      </c>
      <c r="D49" s="8">
        <v>12762292.510000005</v>
      </c>
      <c r="E49" s="8">
        <f t="shared" si="7"/>
        <v>79762292.510000005</v>
      </c>
      <c r="F49" s="8">
        <v>79762292.510000005</v>
      </c>
      <c r="G49" s="8">
        <v>72330872.670000002</v>
      </c>
      <c r="H49" s="8">
        <f t="shared" si="6"/>
        <v>0</v>
      </c>
    </row>
    <row r="50" spans="2:8" x14ac:dyDescent="0.2">
      <c r="B50" s="7" t="s">
        <v>32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33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34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35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38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39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ht="12" customHeight="1" x14ac:dyDescent="0.2">
      <c r="B56" s="11"/>
      <c r="C56" s="10"/>
      <c r="D56" s="10"/>
      <c r="E56" s="10"/>
      <c r="F56" s="10"/>
      <c r="G56" s="10"/>
      <c r="H56" s="10"/>
    </row>
    <row r="57" spans="2:8" x14ac:dyDescent="0.2">
      <c r="B57" s="3" t="s">
        <v>14</v>
      </c>
      <c r="C57" s="4">
        <f t="shared" ref="C57:H57" si="8">SUM(C9+C33)</f>
        <v>5676576482.8399992</v>
      </c>
      <c r="D57" s="4">
        <f t="shared" si="8"/>
        <v>610354322.60000002</v>
      </c>
      <c r="E57" s="4">
        <f t="shared" si="8"/>
        <v>6286930805.4399986</v>
      </c>
      <c r="F57" s="4">
        <f t="shared" si="8"/>
        <v>6177491239.0400009</v>
      </c>
      <c r="G57" s="4">
        <f t="shared" si="8"/>
        <v>5912508853.54</v>
      </c>
      <c r="H57" s="4">
        <f t="shared" si="8"/>
        <v>109439566.39999747</v>
      </c>
    </row>
    <row r="58" spans="2:8" ht="12.75" thickBot="1" x14ac:dyDescent="0.25">
      <c r="B58" s="5"/>
      <c r="C58" s="6"/>
      <c r="D58" s="6"/>
      <c r="E58" s="19"/>
      <c r="F58" s="6"/>
      <c r="G58" s="6"/>
      <c r="H58" s="6"/>
    </row>
    <row r="59" spans="2:8" ht="11.25" customHeight="1" x14ac:dyDescent="0.2"/>
    <row r="125" spans="19:19" x14ac:dyDescent="0.2">
      <c r="S125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2024-04-23T15:05:41Z</cp:lastPrinted>
  <dcterms:created xsi:type="dcterms:W3CDTF">2020-01-08T21:44:09Z</dcterms:created>
  <dcterms:modified xsi:type="dcterms:W3CDTF">2025-01-27T18:04:02Z</dcterms:modified>
</cp:coreProperties>
</file>